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Общий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<sst xmlns="http://schemas.openxmlformats.org/spreadsheetml/2006/main" count="36" uniqueCount="35">
  <si>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</si>
  <si>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</si>
  <si>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</si>
  <si>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</si>
  <si>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</si>
  <si>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</si>
  <si>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</si>
  <si>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</si>
  <si>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</si>
  <si>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</si>
  <si>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</si>
  <si>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</si>
  <si>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</si>
  <si>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</si>
  <si>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</si>
  <si>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</si>
  <si>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</si>
  <si>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</si>
  <si>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</si>
  <si>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</si>
  <si>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</si>
  <si>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</si>
  <si>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</si>
  <si>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</si>
  <si>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</si>
  <si>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</si>
  <si>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</si>
  <si>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</si>
  <si>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</si>
  <si>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</si>
  <si>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01.12.2022г</t>
  </si>
  <si>
    <t>по потреблению тепла (Гкал) за май 2023 г.</t>
  </si>
  <si>
    <t>(Qт/с+QТош) 3,44 ош.</t>
  </si>
  <si>
    <t>лето</t>
  </si>
  <si>
    <t>май 52,36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</si>
</sst>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  <numFmt numFmtId="198" formatCode="_-* #,##0.000_р_._-;\-* #,##0.000_р_._-;_-* &quot;-&quot;?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43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43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43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43" fontId="59" fillId="0" borderId="18" xfId="0" applyNumberFormat="1" applyFont="1" applyBorder="1" applyAlignment="1">
      <alignment horizontal="right" vertical="center" wrapText="1"/>
    </xf>
    <xf numFmtId="0" fontId="60" fillId="0" borderId="15" xfId="0" applyFont="1" applyBorder="1" applyAlignment="1">
      <alignment horizontal="center" vertical="center" wrapText="1"/>
    </xf>
    <xf numFmtId="176" fontId="59" fillId="0" borderId="18" xfId="60" applyNumberFormat="1" applyFont="1" applyBorder="1" applyAlignment="1">
      <alignment horizontal="right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2" fillId="0" borderId="13" xfId="60" applyFont="1" applyBorder="1" applyAlignment="1">
      <alignment horizontal="right" vertical="center" wrapText="1"/>
    </xf>
    <xf numFmtId="43" fontId="2" fillId="35" borderId="13" xfId="60" applyFont="1" applyFill="1" applyBorder="1" applyAlignment="1">
      <alignment horizontal="right" vertical="center" wrapText="1"/>
    </xf>
    <xf numFmtId="43" fontId="11" fillId="36" borderId="19" xfId="62" applyFont="1" applyFill="1" applyBorder="1" applyAlignment="1">
      <alignment vertical="center"/>
    </xf>
    <xf numFmtId="43" fontId="11" fillId="36" borderId="20" xfId="62" applyFont="1" applyFill="1" applyBorder="1" applyAlignment="1">
      <alignment vertical="center"/>
    </xf>
    <xf numFmtId="43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43" fontId="11" fillId="36" borderId="13" xfId="62" applyFont="1" applyFill="1" applyBorder="1" applyAlignment="1">
      <alignment vertical="center"/>
    </xf>
    <xf numFmtId="43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43" fontId="57" fillId="0" borderId="0" xfId="60" applyFont="1" applyAlignment="1">
      <alignment/>
    </xf>
    <xf numFmtId="43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43" fontId="17" fillId="34" borderId="22" xfId="62" applyNumberFormat="1" applyFont="1" applyFill="1" applyBorder="1" applyAlignment="1">
      <alignment horizontal="center" vertical="center"/>
    </xf>
    <xf numFmtId="43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7">
      <selection activeCell="F6" sqref="F6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30.7109375" style="6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1" t="s">
        <v>0</v>
      </c>
      <c r="B1" s="61"/>
      <c r="C1" s="61"/>
      <c r="D1" s="61"/>
      <c r="E1" s="61"/>
      <c r="F1" s="61"/>
      <c r="G1" s="61"/>
    </row>
    <row r="2" spans="1:7" ht="23.25" customHeight="1">
      <c r="A2" s="62" t="s">
        <v>31</v>
      </c>
      <c r="B2" s="62"/>
      <c r="C2" s="62"/>
      <c r="D2" s="62"/>
      <c r="E2" s="62"/>
      <c r="F2" s="62"/>
      <c r="G2" s="62"/>
    </row>
    <row r="3" spans="1:7" ht="25.5" customHeight="1" thickBot="1">
      <c r="A3" s="63" t="s">
        <v>14</v>
      </c>
      <c r="B3" s="63"/>
      <c r="C3" s="63"/>
      <c r="D3" s="63"/>
      <c r="E3" s="63"/>
      <c r="F3" s="63"/>
      <c r="G3" s="63"/>
    </row>
    <row r="4" spans="1:13" ht="22.5" customHeight="1" thickBot="1">
      <c r="A4" s="64" t="s">
        <v>1</v>
      </c>
      <c r="B4" s="66" t="s">
        <v>2</v>
      </c>
      <c r="C4" s="68" t="s">
        <v>3</v>
      </c>
      <c r="D4" s="69"/>
      <c r="E4" s="68" t="s">
        <v>4</v>
      </c>
      <c r="F4" s="69"/>
      <c r="G4" s="66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5"/>
      <c r="B5" s="67"/>
      <c r="C5" s="11" t="s">
        <v>6</v>
      </c>
      <c r="D5" s="11" t="s">
        <v>7</v>
      </c>
      <c r="E5" s="11" t="s">
        <v>8</v>
      </c>
      <c r="F5" s="12" t="s">
        <v>9</v>
      </c>
      <c r="G5" s="67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81299.52</v>
      </c>
      <c r="D6" s="17">
        <v>81392.89</v>
      </c>
      <c r="E6" s="13">
        <f>D6-C6</f>
        <v>93.36999999999534</v>
      </c>
      <c r="F6" s="14">
        <f>E6+3.44</f>
        <v>96.80999999999534</v>
      </c>
      <c r="G6" s="15" t="s">
        <v>32</v>
      </c>
      <c r="H6" s="8"/>
    </row>
    <row r="7" spans="1:8" ht="19.5" customHeight="1" thickBot="1">
      <c r="A7" s="50" t="s">
        <v>11</v>
      </c>
      <c r="B7" s="51"/>
      <c r="C7" s="51"/>
      <c r="D7" s="51"/>
      <c r="E7" s="52"/>
      <c r="F7" s="16">
        <f>F6</f>
        <v>96.80999999999534</v>
      </c>
      <c r="G7" s="9"/>
      <c r="H7" s="8"/>
    </row>
    <row r="8" spans="1:7" ht="15.75" thickBot="1">
      <c r="A8" s="53" t="s">
        <v>13</v>
      </c>
      <c r="B8" s="53"/>
      <c r="C8" s="53"/>
      <c r="D8" s="53"/>
      <c r="E8" s="53"/>
      <c r="F8" s="53"/>
      <c r="G8" s="53"/>
    </row>
    <row r="9" spans="1:7" ht="16.5" thickBot="1">
      <c r="A9" s="22" t="s">
        <v>12</v>
      </c>
      <c r="B9" s="23"/>
      <c r="C9" s="23"/>
      <c r="D9" s="23"/>
      <c r="E9" s="23"/>
      <c r="F9" s="24">
        <v>2944.5</v>
      </c>
      <c r="G9" s="21" t="s">
        <v>30</v>
      </c>
    </row>
    <row r="10" spans="1:8" ht="32.25" customHeight="1" thickBot="1">
      <c r="A10" s="54" t="s">
        <v>15</v>
      </c>
      <c r="B10" s="55"/>
      <c r="C10" s="55"/>
      <c r="D10" s="55"/>
      <c r="E10" s="56"/>
      <c r="F10" s="26">
        <v>0.051</v>
      </c>
      <c r="G10" s="25"/>
      <c r="H10" s="8"/>
    </row>
    <row r="11" spans="1:8" s="34" customFormat="1" ht="36.75" customHeight="1" thickBot="1">
      <c r="A11" s="57" t="s">
        <v>23</v>
      </c>
      <c r="B11" s="58"/>
      <c r="C11" s="58"/>
      <c r="D11" s="58"/>
      <c r="E11" s="58"/>
      <c r="F11" s="31">
        <f>G11*0.051*3.23</f>
        <v>30.969239999999996</v>
      </c>
      <c r="G11" s="32">
        <v>188</v>
      </c>
      <c r="H11" s="33" t="s">
        <v>24</v>
      </c>
    </row>
    <row r="12" spans="1:8" s="34" customFormat="1" ht="33.75" customHeight="1" thickBot="1">
      <c r="A12" s="57" t="s">
        <v>25</v>
      </c>
      <c r="B12" s="58"/>
      <c r="C12" s="58"/>
      <c r="D12" s="58"/>
      <c r="E12" s="58"/>
      <c r="F12" s="31">
        <f>G12*F10</f>
        <v>64.107</v>
      </c>
      <c r="G12" s="32">
        <v>1257</v>
      </c>
      <c r="H12" s="33" t="s">
        <v>26</v>
      </c>
    </row>
    <row r="13" spans="1:8" s="34" customFormat="1" ht="24.75" customHeight="1" thickBot="1">
      <c r="A13" s="59" t="s">
        <v>27</v>
      </c>
      <c r="B13" s="60"/>
      <c r="C13" s="60"/>
      <c r="D13" s="60"/>
      <c r="E13" s="60"/>
      <c r="F13" s="35">
        <f>G13*F10</f>
        <v>1.734</v>
      </c>
      <c r="G13" s="35">
        <v>34</v>
      </c>
      <c r="H13" s="36" t="s">
        <v>26</v>
      </c>
    </row>
    <row r="14" spans="1:8" ht="31.5" customHeight="1" thickBot="1">
      <c r="A14" s="40" t="s">
        <v>28</v>
      </c>
      <c r="B14" s="41"/>
      <c r="C14" s="41"/>
      <c r="D14" s="41"/>
      <c r="E14" s="41"/>
      <c r="F14" s="29"/>
      <c r="G14" s="27"/>
      <c r="H14" s="8"/>
    </row>
    <row r="15" spans="1:7" ht="36.75" customHeight="1" thickBot="1">
      <c r="A15" s="40" t="s">
        <v>29</v>
      </c>
      <c r="B15" s="41"/>
      <c r="C15" s="41"/>
      <c r="D15" s="41"/>
      <c r="E15" s="41"/>
      <c r="F15" s="30">
        <f>F6-F11-F12-F13-F14</f>
        <v>-0.00024000000465740357</v>
      </c>
      <c r="G15" s="28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2" t="s">
        <v>20</v>
      </c>
      <c r="E17" s="43"/>
      <c r="F17" s="44" t="s">
        <v>21</v>
      </c>
      <c r="G17" s="45"/>
    </row>
    <row r="18" spans="1:7" ht="42" customHeight="1" thickBot="1">
      <c r="A18" s="18" t="s">
        <v>22</v>
      </c>
      <c r="B18" s="18">
        <v>35086.6</v>
      </c>
      <c r="C18" s="20">
        <f>F15</f>
        <v>-0.00024000000465740357</v>
      </c>
      <c r="D18" s="46"/>
      <c r="E18" s="47"/>
      <c r="F18" s="48">
        <f>(F15*F9+D18*5.05)/B18</f>
        <v>-2.014102288947133E-05</v>
      </c>
      <c r="G18" s="49"/>
    </row>
    <row r="19" ht="11.25" customHeight="1">
      <c r="A19" s="10"/>
    </row>
    <row r="20" spans="2:3" ht="15" customHeight="1">
      <c r="B20" s="37"/>
      <c r="C20" s="38"/>
    </row>
    <row r="21" spans="2:3" ht="15" customHeight="1">
      <c r="B21" s="37"/>
      <c r="C21" s="38"/>
    </row>
    <row r="22" spans="2:3" ht="15" customHeight="1">
      <c r="B22" s="37"/>
      <c r="C22" s="38"/>
    </row>
    <row r="23" spans="2:3" ht="15" customHeight="1">
      <c r="B23" s="37"/>
      <c r="C23" s="39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t="s">
        <v>33</v>
      </c>
    </row>
    <row r="2" ht="15">
      <c r="A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Хольнов А.И</cp:lastModifiedBy>
  <cp:lastPrinted>2023-05-24T10:05:25Z</cp:lastPrinted>
  <dcterms:created xsi:type="dcterms:W3CDTF">2011-11-29T16:59:10Z</dcterms:created>
  <dcterms:modified xsi:type="dcterms:W3CDTF">2023-06-14T17:59:04Z</dcterms:modified>
  <cp:category/>
  <cp:version/>
  <cp:contentType/>
  <cp:contentStatus/>
</cp:coreProperties>
</file>